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Aron_p4\EGYETEM\Tanszék\ABÉT\Oktatott gyakorlataim\BIM2lab-Bioreaktorok-MSc\Egyhetes2020\"/>
    </mc:Choice>
  </mc:AlternateContent>
  <xr:revisionPtr revIDLastSave="0" documentId="13_ncr:1_{5187BEF4-8577-44A3-A3AC-305C5810D20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védelem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9" i="2" l="1"/>
  <c r="M18" i="2"/>
  <c r="M17" i="2"/>
  <c r="M13" i="2"/>
  <c r="M12" i="2"/>
  <c r="M11" i="2"/>
  <c r="M16" i="2"/>
  <c r="M10" i="2"/>
  <c r="M9" i="2"/>
  <c r="M15" i="2"/>
  <c r="M7" i="2"/>
  <c r="M6" i="2"/>
  <c r="M4" i="2"/>
  <c r="M3" i="2"/>
  <c r="M2" i="2"/>
  <c r="I7" i="2"/>
  <c r="K8" i="2"/>
  <c r="K9" i="2"/>
  <c r="K2" i="2"/>
  <c r="K3" i="2"/>
  <c r="K10" i="2"/>
  <c r="K4" i="2"/>
  <c r="K16" i="2"/>
  <c r="K11" i="2"/>
  <c r="K12" i="2"/>
  <c r="K6" i="2"/>
  <c r="K13" i="2"/>
  <c r="K7" i="2"/>
  <c r="K17" i="2"/>
  <c r="K18" i="2"/>
  <c r="K19" i="2"/>
  <c r="K15" i="2"/>
</calcChain>
</file>

<file path=xl/sharedStrings.xml><?xml version="1.0" encoding="utf-8"?>
<sst xmlns="http://schemas.openxmlformats.org/spreadsheetml/2006/main" count="123" uniqueCount="88">
  <si>
    <t>Név</t>
  </si>
  <si>
    <t>Neptun kód</t>
  </si>
  <si>
    <t>Felvett tárgy neve/kódja</t>
  </si>
  <si>
    <t/>
  </si>
  <si>
    <t>Agócs Gergely Rudolf</t>
  </si>
  <si>
    <t>GFPKT9</t>
  </si>
  <si>
    <t>Bioreaktorok és a mérnöki...    BMEVEMBM104</t>
  </si>
  <si>
    <t>881616739</t>
  </si>
  <si>
    <t>Alács Bálint</t>
  </si>
  <si>
    <t>MZZFW8</t>
  </si>
  <si>
    <t>690389200</t>
  </si>
  <si>
    <t>Avas Levente</t>
  </si>
  <si>
    <t>IH2DLD</t>
  </si>
  <si>
    <t>560458036</t>
  </si>
  <si>
    <t>Bándi Enikő Mária</t>
  </si>
  <si>
    <t>UIFD5L</t>
  </si>
  <si>
    <t>881616977</t>
  </si>
  <si>
    <t>Berta Blanka</t>
  </si>
  <si>
    <t>IWI1BX</t>
  </si>
  <si>
    <t>852428347</t>
  </si>
  <si>
    <t>Buda Kata</t>
  </si>
  <si>
    <t>YG3L2L</t>
  </si>
  <si>
    <t>690391015</t>
  </si>
  <si>
    <t>Farkas János</t>
  </si>
  <si>
    <t>NAP54U</t>
  </si>
  <si>
    <t>631511069</t>
  </si>
  <si>
    <t>Ivanics Dóra</t>
  </si>
  <si>
    <t>RGUZZQ</t>
  </si>
  <si>
    <t>821998950</t>
  </si>
  <si>
    <t>Kiss Szabolcs</t>
  </si>
  <si>
    <t>TMS7JV</t>
  </si>
  <si>
    <t>821984924</t>
  </si>
  <si>
    <t>Kovács Sándor Dávid</t>
  </si>
  <si>
    <t>STOGD8</t>
  </si>
  <si>
    <t>690396937</t>
  </si>
  <si>
    <t>Lékai Ildikó</t>
  </si>
  <si>
    <t>IGSKV2</t>
  </si>
  <si>
    <t>690397910</t>
  </si>
  <si>
    <t>Mayoria Quinteros Manuel Alejandro</t>
  </si>
  <si>
    <t>AXMHE1</t>
  </si>
  <si>
    <t>457470783</t>
  </si>
  <si>
    <t>Nagy Leonóra</t>
  </si>
  <si>
    <t>YHXXT9</t>
  </si>
  <si>
    <t>631510078</t>
  </si>
  <si>
    <t>Sónyák János</t>
  </si>
  <si>
    <t>I8FWDN</t>
  </si>
  <si>
    <t>457477782</t>
  </si>
  <si>
    <t>Szabó Anna</t>
  </si>
  <si>
    <t>CJFBXG</t>
  </si>
  <si>
    <t>690395692</t>
  </si>
  <si>
    <t>Szombathy Dalma</t>
  </si>
  <si>
    <t>UNZHFU</t>
  </si>
  <si>
    <t>881619034</t>
  </si>
  <si>
    <t>Szücs Tamás Gábor</t>
  </si>
  <si>
    <t>DFSUN5</t>
  </si>
  <si>
    <t>690399424</t>
  </si>
  <si>
    <t>Vass Krisztina Rubina</t>
  </si>
  <si>
    <t>L8Y3N0</t>
  </si>
  <si>
    <t>881619312</t>
  </si>
  <si>
    <t>Aláírás</t>
  </si>
  <si>
    <t>Csoport</t>
  </si>
  <si>
    <t>Monod</t>
  </si>
  <si>
    <t>Önálló JK</t>
  </si>
  <si>
    <t>300L-es JK</t>
  </si>
  <si>
    <t>Kiugró</t>
  </si>
  <si>
    <t>Átlag</t>
  </si>
  <si>
    <t>MOnod</t>
  </si>
  <si>
    <t>Saccharomyces</t>
  </si>
  <si>
    <t>Williams</t>
  </si>
  <si>
    <t>Monascus</t>
  </si>
  <si>
    <t>Kiugró ponthatár:</t>
  </si>
  <si>
    <t>0-50%</t>
  </si>
  <si>
    <t>51-62,5%</t>
  </si>
  <si>
    <t>63-75%</t>
  </si>
  <si>
    <t>76-87,5%</t>
  </si>
  <si>
    <t>88-100%</t>
  </si>
  <si>
    <t>pont</t>
  </si>
  <si>
    <t>%</t>
  </si>
  <si>
    <t>jegy</t>
  </si>
  <si>
    <t>Rajz+sztöhio</t>
  </si>
  <si>
    <t>Mérési adatok</t>
  </si>
  <si>
    <t>mű, Y</t>
  </si>
  <si>
    <t>példareg</t>
  </si>
  <si>
    <t>logisztikus</t>
  </si>
  <si>
    <t>sztöhio</t>
  </si>
  <si>
    <t>History plot</t>
  </si>
  <si>
    <t>Rajz</t>
  </si>
  <si>
    <t>mű-t görbe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</si>
</sst>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 applyProtection="1"/>
    <xf numFmtId="0" fontId="1" fillId="2" borderId="0" xfId="0" applyFont="1" applyFill="1" applyProtection="1">
      <protection locked="0"/>
    </xf>
    <xf numFmtId="49" fontId="0" fillId="3" borderId="0" xfId="0" applyNumberFormat="1" applyFill="1" applyProtection="1">
      <protection locked="0"/>
    </xf>
    <xf numFmtId="0" fontId="0" fillId="0" borderId="0" xfId="0" applyProtection="1"/>
    <xf numFmtId="14" fontId="0" fillId="0" borderId="0" xfId="0" applyNumberFormat="1" applyProtection="1"/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0" fontId="0" fillId="0" borderId="0" xfId="0" applyBorder="1" applyProtection="1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2" xfId="0" applyBorder="1" applyProtection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19238-63C2-4464-8D8D-E6E891FC2899}">
  <dimension ref="A1:U26"/>
  <sheetViews>
    <sheetView tabSelected="1" topLeftCell="B1" workbookViewId="0">
      <selection sqref="A1:A1048576"/>
    </sheetView>
  </sheetViews>
  <sheetFormatPr defaultRowHeight="14.4" x14ac:dyDescent="0.3"/>
  <cols>
    <col min="1" max="1" width="36" style="3" hidden="1" customWidth="1"/>
    <col min="2" max="2" width="12" style="3" bestFit="1" customWidth="1"/>
    <col min="3" max="3" width="40.5546875" style="3" customWidth="1"/>
    <col min="4" max="4" width="28.5546875" style="3" customWidth="1"/>
    <col min="5" max="5" width="10.109375" style="3" bestFit="1" customWidth="1"/>
    <col min="6" max="16384" width="8.88671875" style="3"/>
  </cols>
  <sheetData>
    <row r="1" spans="1:21" x14ac:dyDescent="0.3">
      <c r="A1" s="1" t="s">
        <v>0</v>
      </c>
      <c r="B1" s="1" t="s">
        <v>1</v>
      </c>
      <c r="C1" s="1" t="s">
        <v>2</v>
      </c>
      <c r="D1" s="1" t="s">
        <v>59</v>
      </c>
      <c r="E1" s="1" t="s">
        <v>60</v>
      </c>
      <c r="F1" s="8" t="s">
        <v>62</v>
      </c>
      <c r="G1" s="12"/>
      <c r="H1" s="8" t="s">
        <v>63</v>
      </c>
      <c r="I1" s="12"/>
      <c r="J1" s="14" t="s">
        <v>64</v>
      </c>
      <c r="K1" s="6"/>
      <c r="L1" s="15"/>
      <c r="M1" s="5" t="s">
        <v>65</v>
      </c>
      <c r="U1" s="1" t="s">
        <v>3</v>
      </c>
    </row>
    <row r="2" spans="1:21" x14ac:dyDescent="0.3">
      <c r="A2" s="2" t="s">
        <v>17</v>
      </c>
      <c r="B2" s="2" t="s">
        <v>18</v>
      </c>
      <c r="C2" s="2" t="s">
        <v>6</v>
      </c>
      <c r="D2" s="2"/>
      <c r="E2" s="4">
        <v>43906</v>
      </c>
      <c r="F2" s="11" t="s">
        <v>67</v>
      </c>
      <c r="G2" s="13">
        <v>5</v>
      </c>
      <c r="H2" s="9" t="s">
        <v>83</v>
      </c>
      <c r="I2" s="13">
        <v>3</v>
      </c>
      <c r="J2" s="9">
        <v>21.67</v>
      </c>
      <c r="K2" s="10">
        <f>J2/40*100</f>
        <v>54.175000000000004</v>
      </c>
      <c r="L2" s="13">
        <v>2</v>
      </c>
      <c r="M2" s="3">
        <f>AVERAGE(G2,I2,L2)</f>
        <v>3.3333333333333335</v>
      </c>
      <c r="U2" s="1" t="s">
        <v>7</v>
      </c>
    </row>
    <row r="3" spans="1:21" x14ac:dyDescent="0.3">
      <c r="A3" s="2" t="s">
        <v>20</v>
      </c>
      <c r="B3" s="2" t="s">
        <v>21</v>
      </c>
      <c r="C3" s="2" t="s">
        <v>6</v>
      </c>
      <c r="D3" s="2"/>
      <c r="E3" s="4">
        <v>43906</v>
      </c>
      <c r="F3" s="11" t="s">
        <v>69</v>
      </c>
      <c r="G3" s="13">
        <v>2</v>
      </c>
      <c r="H3" s="9" t="s">
        <v>81</v>
      </c>
      <c r="I3" s="13">
        <v>5</v>
      </c>
      <c r="J3" s="9">
        <v>26</v>
      </c>
      <c r="K3" s="10">
        <f>J3/40*100</f>
        <v>65</v>
      </c>
      <c r="L3" s="13">
        <v>3</v>
      </c>
      <c r="M3" s="3">
        <f>AVERAGE(G3,I3,L3)</f>
        <v>3.3333333333333335</v>
      </c>
      <c r="U3" s="1" t="s">
        <v>10</v>
      </c>
    </row>
    <row r="4" spans="1:21" x14ac:dyDescent="0.3">
      <c r="A4" s="2" t="s">
        <v>26</v>
      </c>
      <c r="B4" s="2" t="s">
        <v>27</v>
      </c>
      <c r="C4" s="2" t="s">
        <v>6</v>
      </c>
      <c r="D4" s="2"/>
      <c r="E4" s="4">
        <v>43906</v>
      </c>
      <c r="F4" s="11" t="s">
        <v>61</v>
      </c>
      <c r="G4" s="13">
        <v>4</v>
      </c>
      <c r="H4" s="9" t="s">
        <v>82</v>
      </c>
      <c r="I4" s="13">
        <v>5</v>
      </c>
      <c r="J4" s="9">
        <v>25.33</v>
      </c>
      <c r="K4" s="10">
        <f>J4/40*100</f>
        <v>63.324999999999996</v>
      </c>
      <c r="L4" s="13">
        <v>3</v>
      </c>
      <c r="M4" s="3">
        <f>AVERAGE(G4,I4,L4)</f>
        <v>4</v>
      </c>
      <c r="U4" s="1" t="s">
        <v>13</v>
      </c>
    </row>
    <row r="5" spans="1:21" x14ac:dyDescent="0.3">
      <c r="A5" s="2" t="s">
        <v>35</v>
      </c>
      <c r="B5" s="2" t="s">
        <v>36</v>
      </c>
      <c r="C5" s="2" t="s">
        <v>6</v>
      </c>
      <c r="D5" s="2"/>
      <c r="E5" s="4">
        <v>43906</v>
      </c>
      <c r="F5" s="9"/>
      <c r="G5" s="13"/>
      <c r="H5" s="9"/>
      <c r="I5" s="13"/>
      <c r="J5" s="9"/>
      <c r="K5" s="10"/>
      <c r="L5" s="13"/>
      <c r="U5" s="1" t="s">
        <v>16</v>
      </c>
    </row>
    <row r="6" spans="1:21" x14ac:dyDescent="0.3">
      <c r="A6" s="2" t="s">
        <v>41</v>
      </c>
      <c r="B6" s="2" t="s">
        <v>42</v>
      </c>
      <c r="C6" s="2" t="s">
        <v>6</v>
      </c>
      <c r="D6" s="2"/>
      <c r="E6" s="4">
        <v>43906</v>
      </c>
      <c r="F6" s="11" t="s">
        <v>67</v>
      </c>
      <c r="G6" s="13">
        <v>5</v>
      </c>
      <c r="H6" s="9" t="s">
        <v>80</v>
      </c>
      <c r="I6" s="13">
        <v>4</v>
      </c>
      <c r="J6" s="9">
        <v>27.5</v>
      </c>
      <c r="K6" s="10">
        <f>J6/40*100</f>
        <v>68.75</v>
      </c>
      <c r="L6" s="13">
        <v>3</v>
      </c>
      <c r="M6" s="3">
        <f>AVERAGE(G6,I6,L6)</f>
        <v>4</v>
      </c>
      <c r="U6" s="1" t="s">
        <v>19</v>
      </c>
    </row>
    <row r="7" spans="1:21" x14ac:dyDescent="0.3">
      <c r="A7" s="2" t="s">
        <v>47</v>
      </c>
      <c r="B7" s="2" t="s">
        <v>48</v>
      </c>
      <c r="C7" s="2" t="s">
        <v>6</v>
      </c>
      <c r="D7" s="2"/>
      <c r="E7" s="4">
        <v>43906</v>
      </c>
      <c r="F7" s="11" t="s">
        <v>68</v>
      </c>
      <c r="G7" s="13">
        <v>5</v>
      </c>
      <c r="H7" s="9" t="s">
        <v>79</v>
      </c>
      <c r="I7" s="13">
        <f>(4+5)/2</f>
        <v>4.5</v>
      </c>
      <c r="J7" s="9">
        <v>30.33</v>
      </c>
      <c r="K7" s="10">
        <f>J7/40*100</f>
        <v>75.825000000000003</v>
      </c>
      <c r="L7" s="13">
        <v>4</v>
      </c>
      <c r="M7" s="3">
        <f>AVERAGE(G7,I7,L7)</f>
        <v>4.5</v>
      </c>
      <c r="U7" s="1" t="s">
        <v>22</v>
      </c>
    </row>
    <row r="8" spans="1:21" x14ac:dyDescent="0.3">
      <c r="A8" s="2" t="s">
        <v>11</v>
      </c>
      <c r="B8" s="2" t="s">
        <v>12</v>
      </c>
      <c r="C8" s="2" t="s">
        <v>6</v>
      </c>
      <c r="D8" s="2"/>
      <c r="E8" s="4">
        <v>43955</v>
      </c>
      <c r="F8" s="11" t="s">
        <v>66</v>
      </c>
      <c r="G8" s="13">
        <v>2</v>
      </c>
      <c r="H8" s="9" t="s">
        <v>87</v>
      </c>
      <c r="I8" s="13">
        <v>4</v>
      </c>
      <c r="J8" s="9">
        <v>0</v>
      </c>
      <c r="K8" s="10">
        <f>J8/40*100</f>
        <v>0</v>
      </c>
      <c r="L8" s="13"/>
      <c r="U8" s="1" t="s">
        <v>25</v>
      </c>
    </row>
    <row r="9" spans="1:21" x14ac:dyDescent="0.3">
      <c r="A9" s="2" t="s">
        <v>14</v>
      </c>
      <c r="B9" s="2" t="s">
        <v>15</v>
      </c>
      <c r="C9" s="2" t="s">
        <v>6</v>
      </c>
      <c r="D9" s="2"/>
      <c r="E9" s="4">
        <v>43955</v>
      </c>
      <c r="F9" s="11" t="s">
        <v>68</v>
      </c>
      <c r="G9" s="13">
        <v>5</v>
      </c>
      <c r="H9" s="9" t="s">
        <v>79</v>
      </c>
      <c r="I9" s="13">
        <v>4.5</v>
      </c>
      <c r="J9" s="9">
        <v>26</v>
      </c>
      <c r="K9" s="10">
        <f>J9/40*100</f>
        <v>65</v>
      </c>
      <c r="L9" s="13">
        <v>3</v>
      </c>
      <c r="M9" s="3">
        <f>AVERAGE(G9,I9,L9)</f>
        <v>4.166666666666667</v>
      </c>
      <c r="U9" s="1" t="s">
        <v>28</v>
      </c>
    </row>
    <row r="10" spans="1:21" x14ac:dyDescent="0.3">
      <c r="A10" s="2" t="s">
        <v>23</v>
      </c>
      <c r="B10" s="2" t="s">
        <v>24</v>
      </c>
      <c r="C10" s="2" t="s">
        <v>6</v>
      </c>
      <c r="D10" s="2"/>
      <c r="E10" s="4">
        <v>43955</v>
      </c>
      <c r="F10" s="11" t="s">
        <v>68</v>
      </c>
      <c r="G10" s="13">
        <v>5</v>
      </c>
      <c r="H10" s="9" t="s">
        <v>84</v>
      </c>
      <c r="I10" s="13">
        <v>4</v>
      </c>
      <c r="J10" s="9">
        <v>25.5</v>
      </c>
      <c r="K10" s="10">
        <f>J10/40*100</f>
        <v>63.749999999999993</v>
      </c>
      <c r="L10" s="13">
        <v>3</v>
      </c>
      <c r="M10" s="3">
        <f>AVERAGE(G10,I10,L10)</f>
        <v>4</v>
      </c>
      <c r="U10" s="1" t="s">
        <v>31</v>
      </c>
    </row>
    <row r="11" spans="1:21" x14ac:dyDescent="0.3">
      <c r="A11" s="2" t="s">
        <v>32</v>
      </c>
      <c r="B11" s="2" t="s">
        <v>33</v>
      </c>
      <c r="C11" s="2" t="s">
        <v>6</v>
      </c>
      <c r="D11" s="2"/>
      <c r="E11" s="4">
        <v>43955</v>
      </c>
      <c r="F11" s="11" t="s">
        <v>69</v>
      </c>
      <c r="G11" s="13">
        <v>4</v>
      </c>
      <c r="H11" s="9" t="s">
        <v>85</v>
      </c>
      <c r="I11" s="13">
        <v>4</v>
      </c>
      <c r="J11" s="9">
        <v>27.5</v>
      </c>
      <c r="K11" s="10">
        <f>J11/40*100</f>
        <v>68.75</v>
      </c>
      <c r="L11" s="13">
        <v>3</v>
      </c>
      <c r="M11" s="3">
        <f>AVERAGE(G11,I11,L11)</f>
        <v>3.6666666666666665</v>
      </c>
      <c r="U11" s="1" t="s">
        <v>34</v>
      </c>
    </row>
    <row r="12" spans="1:21" x14ac:dyDescent="0.3">
      <c r="A12" s="2" t="s">
        <v>38</v>
      </c>
      <c r="B12" s="2" t="s">
        <v>39</v>
      </c>
      <c r="C12" s="2" t="s">
        <v>6</v>
      </c>
      <c r="D12" s="2"/>
      <c r="E12" s="4">
        <v>43955</v>
      </c>
      <c r="F12" s="11" t="s">
        <v>67</v>
      </c>
      <c r="G12" s="13">
        <v>4</v>
      </c>
      <c r="H12" s="9" t="s">
        <v>83</v>
      </c>
      <c r="I12" s="13">
        <v>3</v>
      </c>
      <c r="J12" s="9">
        <v>28</v>
      </c>
      <c r="K12" s="10">
        <f>J12/40*100</f>
        <v>70</v>
      </c>
      <c r="L12" s="13">
        <v>3</v>
      </c>
      <c r="M12" s="3">
        <f>AVERAGE(G12,I12,L12)</f>
        <v>3.3333333333333335</v>
      </c>
      <c r="U12" s="1" t="s">
        <v>37</v>
      </c>
    </row>
    <row r="13" spans="1:21" x14ac:dyDescent="0.3">
      <c r="A13" s="2" t="s">
        <v>44</v>
      </c>
      <c r="B13" s="2" t="s">
        <v>45</v>
      </c>
      <c r="C13" s="2" t="s">
        <v>6</v>
      </c>
      <c r="D13" s="2"/>
      <c r="E13" s="4">
        <v>43955</v>
      </c>
      <c r="F13" s="11" t="s">
        <v>67</v>
      </c>
      <c r="G13" s="13">
        <v>4</v>
      </c>
      <c r="H13" s="9" t="s">
        <v>82</v>
      </c>
      <c r="I13" s="13">
        <v>4.5</v>
      </c>
      <c r="J13" s="9">
        <v>28</v>
      </c>
      <c r="K13" s="10">
        <f>J13/40*100</f>
        <v>70</v>
      </c>
      <c r="L13" s="13">
        <v>3</v>
      </c>
      <c r="M13" s="3">
        <f>AVERAGE(G13,I13,L13)</f>
        <v>3.8333333333333335</v>
      </c>
      <c r="U13" s="1" t="s">
        <v>40</v>
      </c>
    </row>
    <row r="14" spans="1:21" x14ac:dyDescent="0.3">
      <c r="A14" s="2" t="s">
        <v>4</v>
      </c>
      <c r="B14" s="2" t="s">
        <v>5</v>
      </c>
      <c r="C14" s="2" t="s">
        <v>6</v>
      </c>
      <c r="D14" s="2"/>
      <c r="E14" s="4">
        <v>43962</v>
      </c>
      <c r="F14" s="9"/>
      <c r="G14" s="13"/>
      <c r="H14" s="9"/>
      <c r="I14" s="13"/>
      <c r="J14" s="9" t="s">
        <v>76</v>
      </c>
      <c r="K14" s="10" t="s">
        <v>77</v>
      </c>
      <c r="L14" s="13" t="s">
        <v>78</v>
      </c>
      <c r="U14" s="1" t="s">
        <v>43</v>
      </c>
    </row>
    <row r="15" spans="1:21" x14ac:dyDescent="0.3">
      <c r="A15" s="2" t="s">
        <v>8</v>
      </c>
      <c r="B15" s="2" t="s">
        <v>9</v>
      </c>
      <c r="C15" s="2" t="s">
        <v>6</v>
      </c>
      <c r="D15" s="2"/>
      <c r="E15" s="4">
        <v>43962</v>
      </c>
      <c r="F15" s="11" t="s">
        <v>68</v>
      </c>
      <c r="G15" s="13">
        <v>4</v>
      </c>
      <c r="H15" s="9" t="s">
        <v>80</v>
      </c>
      <c r="I15" s="13">
        <v>3.5</v>
      </c>
      <c r="J15" s="9">
        <v>21.83</v>
      </c>
      <c r="K15" s="10">
        <f>J15/40*100</f>
        <v>54.574999999999996</v>
      </c>
      <c r="L15" s="13">
        <v>2</v>
      </c>
      <c r="M15" s="3">
        <f>AVERAGE(G15,I15,L15)</f>
        <v>3.1666666666666665</v>
      </c>
      <c r="U15" s="1" t="s">
        <v>46</v>
      </c>
    </row>
    <row r="16" spans="1:21" x14ac:dyDescent="0.3">
      <c r="A16" s="2" t="s">
        <v>29</v>
      </c>
      <c r="B16" s="2" t="s">
        <v>30</v>
      </c>
      <c r="C16" s="2" t="s">
        <v>6</v>
      </c>
      <c r="D16" s="2"/>
      <c r="E16" s="4">
        <v>43962</v>
      </c>
      <c r="F16" s="11" t="s">
        <v>61</v>
      </c>
      <c r="G16" s="13">
        <v>4</v>
      </c>
      <c r="H16" s="9" t="s">
        <v>82</v>
      </c>
      <c r="I16" s="13">
        <v>4</v>
      </c>
      <c r="J16" s="9">
        <v>24</v>
      </c>
      <c r="K16" s="10">
        <f>J16/40*100</f>
        <v>60</v>
      </c>
      <c r="L16" s="13">
        <v>2</v>
      </c>
      <c r="M16" s="3">
        <f>AVERAGE(G16,I16,L16)</f>
        <v>3.3333333333333335</v>
      </c>
      <c r="U16" s="1" t="s">
        <v>49</v>
      </c>
    </row>
    <row r="17" spans="1:21" x14ac:dyDescent="0.3">
      <c r="A17" s="2" t="s">
        <v>50</v>
      </c>
      <c r="B17" s="2" t="s">
        <v>51</v>
      </c>
      <c r="C17" s="2" t="s">
        <v>6</v>
      </c>
      <c r="D17" s="2"/>
      <c r="E17" s="4">
        <v>43962</v>
      </c>
      <c r="F17" s="11" t="s">
        <v>67</v>
      </c>
      <c r="G17" s="13">
        <v>5</v>
      </c>
      <c r="H17" s="9" t="s">
        <v>86</v>
      </c>
      <c r="I17" s="13">
        <v>3.5</v>
      </c>
      <c r="J17" s="9">
        <v>29</v>
      </c>
      <c r="K17" s="10">
        <f>J17/40*100</f>
        <v>72.5</v>
      </c>
      <c r="L17" s="13">
        <v>3</v>
      </c>
      <c r="M17" s="3">
        <f>AVERAGE(G17,I17,L17)</f>
        <v>3.8333333333333335</v>
      </c>
      <c r="U17" s="1" t="s">
        <v>52</v>
      </c>
    </row>
    <row r="18" spans="1:21" x14ac:dyDescent="0.3">
      <c r="A18" s="2" t="s">
        <v>53</v>
      </c>
      <c r="B18" s="2" t="s">
        <v>54</v>
      </c>
      <c r="C18" s="2" t="s">
        <v>6</v>
      </c>
      <c r="D18" s="2"/>
      <c r="E18" s="4">
        <v>43962</v>
      </c>
      <c r="F18" s="11" t="s">
        <v>69</v>
      </c>
      <c r="G18" s="13">
        <v>3</v>
      </c>
      <c r="H18" s="9" t="s">
        <v>83</v>
      </c>
      <c r="I18" s="13">
        <v>4</v>
      </c>
      <c r="J18" s="9">
        <v>28</v>
      </c>
      <c r="K18" s="10">
        <f>J18/40*100</f>
        <v>70</v>
      </c>
      <c r="L18" s="13">
        <v>3</v>
      </c>
      <c r="M18" s="3">
        <f>AVERAGE(G18,I18,L18)</f>
        <v>3.3333333333333335</v>
      </c>
      <c r="U18" s="1" t="s">
        <v>55</v>
      </c>
    </row>
    <row r="19" spans="1:21" x14ac:dyDescent="0.3">
      <c r="A19" s="2" t="s">
        <v>56</v>
      </c>
      <c r="B19" s="2" t="s">
        <v>57</v>
      </c>
      <c r="C19" s="2" t="s">
        <v>6</v>
      </c>
      <c r="D19" s="2"/>
      <c r="E19" s="4">
        <v>43962</v>
      </c>
      <c r="F19" s="11" t="s">
        <v>67</v>
      </c>
      <c r="G19" s="13">
        <v>5</v>
      </c>
      <c r="H19" s="9" t="s">
        <v>87</v>
      </c>
      <c r="I19" s="13">
        <v>4</v>
      </c>
      <c r="J19" s="9">
        <v>27</v>
      </c>
      <c r="K19" s="10">
        <f>J19/40*100</f>
        <v>67.5</v>
      </c>
      <c r="L19" s="13">
        <v>3</v>
      </c>
      <c r="M19" s="3">
        <f>AVERAGE(G19,I19,L19)</f>
        <v>4</v>
      </c>
      <c r="U19" s="1" t="s">
        <v>58</v>
      </c>
    </row>
    <row r="21" spans="1:21" x14ac:dyDescent="0.3">
      <c r="J21" s="7" t="s">
        <v>70</v>
      </c>
      <c r="K21" s="7"/>
      <c r="L21" s="7"/>
    </row>
    <row r="22" spans="1:21" x14ac:dyDescent="0.3">
      <c r="J22" s="7" t="s">
        <v>71</v>
      </c>
      <c r="K22" s="7">
        <v>1</v>
      </c>
      <c r="L22" s="7"/>
    </row>
    <row r="23" spans="1:21" x14ac:dyDescent="0.3">
      <c r="J23" s="7" t="s">
        <v>72</v>
      </c>
      <c r="K23" s="7">
        <v>2</v>
      </c>
      <c r="L23" s="7"/>
    </row>
    <row r="24" spans="1:21" x14ac:dyDescent="0.3">
      <c r="J24" s="7" t="s">
        <v>73</v>
      </c>
      <c r="K24" s="7">
        <v>3</v>
      </c>
      <c r="L24" s="7"/>
    </row>
    <row r="25" spans="1:21" x14ac:dyDescent="0.3">
      <c r="J25" s="7" t="s">
        <v>74</v>
      </c>
      <c r="K25" s="7">
        <v>4</v>
      </c>
      <c r="L25" s="7"/>
    </row>
    <row r="26" spans="1:21" x14ac:dyDescent="0.3">
      <c r="J26" s="7" t="s">
        <v>75</v>
      </c>
      <c r="K26" s="7">
        <v>5</v>
      </c>
      <c r="L26" s="7"/>
    </row>
  </sheetData>
  <sheetProtection algorithmName="SHA-512" hashValue="mYlHigc/FaaVXppllBZbrpDCDo3FbBfS05bx5XDfqi5N/XsdzV71sKtdsufCwe0zFigFTm1k1lrmqNGmKrxxpA==" saltValue="aybrfAlYT9uMvpetF/Zu0Q==" spinCount="100000" sheet="1" objects="1" selectLockedCells="1" selectUnlockedCells="1"/>
  <sortState xmlns:xlrd2="http://schemas.microsoft.com/office/spreadsheetml/2017/richdata2" ref="A2:M19">
    <sortCondition ref="E2:E19"/>
  </sortState>
  <mergeCells count="3">
    <mergeCell ref="F1:G1"/>
    <mergeCell ref="H1:I1"/>
    <mergeCell ref="J1:L1"/>
  </mergeCells>
  <pageMargins left="0.31496062992125984" right="0.70866141732283472" top="1.1417322834645669" bottom="0.74803149606299213" header="0.31496062992125984" footer="0.31496062992125984"/>
  <pageSetup paperSize="9" orientation="landscape" r:id="rId1"/>
  <headerFooter>
    <oddHeader>&amp;LBIOREAKTOROK és a mérnöki 
gyakorlat, LABOR&amp;CMUNKAVÉDELMI OKTATÁSBAN RÉSZESÜLTEM&amp;R2020.02.11.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Munkavédelem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Áron</cp:lastModifiedBy>
  <cp:lastPrinted>2020-02-11T08:57:26Z</cp:lastPrinted>
  <dcterms:created xsi:type="dcterms:W3CDTF">2020-03-07T05:49:39Z</dcterms:created>
  <dcterms:modified xsi:type="dcterms:W3CDTF">2020-06-28T22:59:59Z</dcterms:modified>
</cp:coreProperties>
</file>